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ta.civcisa\OneDrive - Jūrmalas siltums, SIA\Desktop\"/>
    </mc:Choice>
  </mc:AlternateContent>
  <xr:revisionPtr revIDLastSave="0" documentId="13_ncr:1_{E613B85A-EEF5-47D3-8B33-BB8350D06252}" xr6:coauthVersionLast="47" xr6:coauthVersionMax="47" xr10:uidLastSave="{00000000-0000-0000-0000-000000000000}"/>
  <bookViews>
    <workbookView xWindow="1860" yWindow="1860" windowWidth="21600" windowHeight="11370" xr2:uid="{23F6753E-457E-4FAE-8B2C-BCCFCCE09715}"/>
  </bookViews>
  <sheets>
    <sheet name="Lapa" sheetId="1" r:id="rId1"/>
  </sheets>
  <definedNames>
    <definedName name="_xlnm.Print_Area" localSheetId="0">Lapa!$A$1:$L$35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I30" i="1"/>
  <c r="L30" i="1" s="1"/>
  <c r="K29" i="1"/>
  <c r="J29" i="1"/>
  <c r="I29" i="1"/>
  <c r="L29" i="1" s="1"/>
  <c r="H30" i="1"/>
  <c r="H29" i="1"/>
  <c r="I24" i="1"/>
  <c r="J24" i="1"/>
  <c r="I25" i="1"/>
  <c r="J25" i="1"/>
  <c r="I26" i="1"/>
  <c r="J26" i="1"/>
  <c r="K24" i="1"/>
  <c r="K25" i="1"/>
  <c r="H26" i="1"/>
  <c r="K13" i="1"/>
  <c r="J13" i="1"/>
  <c r="I13" i="1"/>
  <c r="H13" i="1"/>
  <c r="J12" i="1"/>
  <c r="J14" i="1"/>
  <c r="J15" i="1"/>
  <c r="J11" i="1"/>
  <c r="I15" i="1"/>
  <c r="J21" i="1"/>
  <c r="J23" i="1"/>
  <c r="I14" i="1"/>
  <c r="K11" i="1"/>
  <c r="J27" i="1"/>
  <c r="I27" i="1"/>
  <c r="J22" i="1"/>
  <c r="I22" i="1"/>
  <c r="I21" i="1"/>
  <c r="J20" i="1"/>
  <c r="K20" i="1"/>
  <c r="J19" i="1"/>
  <c r="K19" i="1"/>
  <c r="J18" i="1"/>
  <c r="K18" i="1"/>
  <c r="J17" i="1"/>
  <c r="K17" i="1"/>
  <c r="J16" i="1"/>
  <c r="K16" i="1"/>
  <c r="H14" i="1"/>
  <c r="I12" i="1"/>
  <c r="L28" i="1" l="1"/>
  <c r="H24" i="1"/>
  <c r="K26" i="1"/>
  <c r="L26" i="1" s="1"/>
  <c r="L25" i="1"/>
  <c r="H25" i="1"/>
  <c r="L24" i="1"/>
  <c r="L13" i="1"/>
  <c r="H16" i="1"/>
  <c r="I23" i="1"/>
  <c r="I20" i="1"/>
  <c r="L20" i="1" s="1"/>
  <c r="K23" i="1"/>
  <c r="H23" i="1"/>
  <c r="I19" i="1"/>
  <c r="L19" i="1" s="1"/>
  <c r="K14" i="1"/>
  <c r="L14" i="1" s="1"/>
  <c r="H11" i="1"/>
  <c r="H17" i="1"/>
  <c r="I18" i="1"/>
  <c r="L18" i="1" s="1"/>
  <c r="H20" i="1"/>
  <c r="I17" i="1"/>
  <c r="L17" i="1" s="1"/>
  <c r="H19" i="1"/>
  <c r="I11" i="1"/>
  <c r="L11" i="1" s="1"/>
  <c r="I16" i="1"/>
  <c r="L16" i="1" s="1"/>
  <c r="H18" i="1"/>
  <c r="K12" i="1"/>
  <c r="L12" i="1" s="1"/>
  <c r="L23" i="1" l="1"/>
  <c r="K27" i="1"/>
  <c r="L27" i="1" s="1"/>
  <c r="H27" i="1"/>
  <c r="H12" i="1"/>
  <c r="K22" i="1"/>
  <c r="L22" i="1" s="1"/>
  <c r="H22" i="1"/>
  <c r="K15" i="1"/>
  <c r="L15" i="1" s="1"/>
  <c r="L10" i="1" s="1"/>
  <c r="L31" i="1" s="1"/>
  <c r="H15" i="1"/>
  <c r="H21" i="1"/>
  <c r="K21" i="1"/>
  <c r="L21" i="1" s="1"/>
  <c r="K6" i="1" l="1"/>
</calcChain>
</file>

<file path=xl/sharedStrings.xml><?xml version="1.0" encoding="utf-8"?>
<sst xmlns="http://schemas.openxmlformats.org/spreadsheetml/2006/main" count="64" uniqueCount="47">
  <si>
    <t>Nr.p.k.</t>
  </si>
  <si>
    <t>Darba un materiāla nosaukums</t>
  </si>
  <si>
    <t>Kopā (EUR)</t>
  </si>
  <si>
    <t>Darba alga (EUR)</t>
  </si>
  <si>
    <t>Mehānismi (EUR)</t>
  </si>
  <si>
    <t>Summa (EUR)</t>
  </si>
  <si>
    <t>m2</t>
  </si>
  <si>
    <t>EUR</t>
  </si>
  <si>
    <t>Būvizstrādājumi  (EUR)</t>
  </si>
  <si>
    <t>Daudzums</t>
  </si>
  <si>
    <t>I</t>
  </si>
  <si>
    <t xml:space="preserve">Tāme sastādīta 2024. gada tirgus cenās </t>
  </si>
  <si>
    <t>t.m.</t>
  </si>
  <si>
    <t>Skārda lāseņa montāža, Zn</t>
  </si>
  <si>
    <t>Teknes montāža ar palīgmateriāliem, Zn</t>
  </si>
  <si>
    <t>Ūdens vertikālas notekas montāža ar palīgmateriāliem</t>
  </si>
  <si>
    <t>Aeratoru montāža</t>
  </si>
  <si>
    <t>gab.</t>
  </si>
  <si>
    <t>Noteksistēmas demontāža, lieko aeratoru un izvadu demontāža</t>
  </si>
  <si>
    <t xml:space="preserve">Skārda nosegelementa montāža, zem teknes </t>
  </si>
  <si>
    <t>Jumta plaknes un parapetu sagatavošanas darbi, tīrīšāna, žāvešana, gaisa burbuļu labošana</t>
  </si>
  <si>
    <t>Mīksto jumta segumu remonts, notekas sistēmas nomaiņa</t>
  </si>
  <si>
    <t>Koka karkasa montāža, parapetiem</t>
  </si>
  <si>
    <t xml:space="preserve">               Pavisam kopā bez PVN</t>
  </si>
  <si>
    <t xml:space="preserve">Izpildītājs: </t>
  </si>
  <si>
    <t>st.</t>
  </si>
  <si>
    <t>Parapeta sagatavošānas darbi</t>
  </si>
  <si>
    <t>Skārda vējmalas montāža, uz parapetiem, Zn</t>
  </si>
  <si>
    <t>Bituma ruļļu materiāls UNIFLEХ EPP apakšlānis</t>
  </si>
  <si>
    <t>Bituma ruļļu materiāls UNIFLEХ EKP 5,0 kg/m2, visklājs</t>
  </si>
  <si>
    <t>L</t>
  </si>
  <si>
    <t>Parapeta un pieslēgumu pie sienas 2 slāņi kausēšana (hidroizolācija)</t>
  </si>
  <si>
    <t>Ruberoida 2 slāņi kausēšana (hidroizolācija)</t>
  </si>
  <si>
    <t>Objekta adrese: Aizputes iela 1D, Jūrmala, LV-2015</t>
  </si>
  <si>
    <t>Pasūtītājs: SIA "Jūrmalas Siltums".</t>
  </si>
  <si>
    <t xml:space="preserve">      Tāmes izmaksas</t>
  </si>
  <si>
    <t>Jumta siltināšana 150 mm</t>
  </si>
  <si>
    <t>II</t>
  </si>
  <si>
    <t>Koka brusas montāža, 150x45mm</t>
  </si>
  <si>
    <t>Mērvienība</t>
  </si>
  <si>
    <r>
      <t xml:space="preserve">Siltumizolācijas ieklašana </t>
    </r>
    <r>
      <rPr>
        <b/>
        <sz val="9"/>
        <rFont val="Arial Narrow"/>
        <family val="2"/>
      </rPr>
      <t>140mm</t>
    </r>
    <r>
      <rPr>
        <sz val="9"/>
        <rFont val="Arial Narrow"/>
        <family val="2"/>
      </rPr>
      <t>, akmens vate ISOVER OL-P 110mm + ISOVER OL-TOP 30mm + mehāniskie stiprinājumi</t>
    </r>
  </si>
  <si>
    <r>
      <t xml:space="preserve">Mīksta jumta remonts ar siltināšana </t>
    </r>
    <r>
      <rPr>
        <b/>
        <sz val="9"/>
        <color rgb="FFFF0000"/>
        <rFont val="Arial Narrow"/>
        <family val="2"/>
      </rPr>
      <t>140mm</t>
    </r>
    <r>
      <rPr>
        <sz val="9"/>
        <color theme="1"/>
        <rFont val="Arial Narrow"/>
        <family val="2"/>
      </rPr>
      <t>, lietus noteku sistēmas nomaiņa</t>
    </r>
  </si>
  <si>
    <t>Noseglīstes montāža (pieslēgums pie sienas), Zn</t>
  </si>
  <si>
    <t>Gāze propāns</t>
  </si>
  <si>
    <t>Būvgrūžu savākšana, utilizācijas</t>
  </si>
  <si>
    <t>Pielikums Nr.1</t>
  </si>
  <si>
    <t>Lokālā tāme Nr. 1 ( Pretendents nepieciešamības gadījumā papildina tāmi)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</si>
</sst>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186"/>
    </font>
    <font>
      <sz val="10"/>
      <name val="Helv"/>
    </font>
    <font>
      <sz val="10"/>
      <name val="Arial"/>
      <family val="2"/>
      <charset val="186"/>
    </font>
    <font>
      <sz val="10"/>
      <name val="Arial"/>
      <family val="2"/>
    </font>
    <font>
      <sz val="8"/>
      <name val="Calibri"/>
      <family val="2"/>
      <charset val="204"/>
      <scheme val="minor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10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</cellStyleXfs>
  <cellXfs count="10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16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7" fillId="2" borderId="1" xfId="2" applyFont="1" applyFill="1" applyBorder="1" applyAlignment="1" applyProtection="1">
      <alignment vertical="center" wrapText="1"/>
      <protection locked="0"/>
    </xf>
    <xf numFmtId="2" fontId="7" fillId="2" borderId="4" xfId="2" applyNumberFormat="1" applyFont="1" applyFill="1" applyBorder="1" applyAlignment="1" applyProtection="1">
      <alignment horizontal="center" vertical="center"/>
      <protection locked="0"/>
    </xf>
    <xf numFmtId="2" fontId="8" fillId="2" borderId="8" xfId="2" applyNumberFormat="1" applyFont="1" applyFill="1" applyBorder="1" applyAlignment="1" applyProtection="1">
      <alignment vertical="center"/>
      <protection locked="0"/>
    </xf>
    <xf numFmtId="2" fontId="8" fillId="2" borderId="9" xfId="2" applyNumberFormat="1" applyFont="1" applyFill="1" applyBorder="1" applyAlignment="1" applyProtection="1">
      <alignment vertical="center"/>
      <protection locked="0"/>
    </xf>
    <xf numFmtId="2" fontId="8" fillId="2" borderId="10" xfId="2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0" borderId="0" xfId="1" applyNumberFormat="1" applyFont="1" applyBorder="1" applyAlignment="1">
      <alignment vertical="center" wrapText="1"/>
    </xf>
    <xf numFmtId="1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 applyProtection="1">
      <alignment horizontal="right" vertical="center"/>
      <protection locked="0"/>
    </xf>
    <xf numFmtId="2" fontId="7" fillId="0" borderId="0" xfId="0" applyNumberFormat="1" applyFont="1" applyAlignment="1">
      <alignment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4" borderId="4" xfId="3" applyNumberFormat="1" applyFont="1" applyFill="1" applyBorder="1" applyAlignment="1">
      <alignment horizontal="center" vertical="center"/>
    </xf>
    <xf numFmtId="2" fontId="7" fillId="4" borderId="5" xfId="4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8" fillId="2" borderId="1" xfId="2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left" vertical="center" wrapText="1"/>
    </xf>
    <xf numFmtId="2" fontId="7" fillId="0" borderId="28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left" vertical="center" wrapText="1"/>
    </xf>
    <xf numFmtId="2" fontId="7" fillId="0" borderId="30" xfId="0" applyNumberFormat="1" applyFont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164" fontId="7" fillId="3" borderId="32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/>
    <xf numFmtId="2" fontId="7" fillId="0" borderId="27" xfId="0" applyNumberFormat="1" applyFont="1" applyBorder="1" applyAlignment="1">
      <alignment horizontal="center" vertical="center" wrapText="1"/>
    </xf>
    <xf numFmtId="2" fontId="7" fillId="3" borderId="33" xfId="0" applyNumberFormat="1" applyFont="1" applyFill="1" applyBorder="1" applyAlignment="1">
      <alignment horizontal="center" vertical="center" wrapText="1"/>
    </xf>
    <xf numFmtId="2" fontId="7" fillId="3" borderId="35" xfId="0" applyNumberFormat="1" applyFont="1" applyFill="1" applyBorder="1" applyAlignment="1">
      <alignment horizontal="center" vertical="center" wrapText="1"/>
    </xf>
    <xf numFmtId="2" fontId="7" fillId="3" borderId="35" xfId="4" applyNumberFormat="1" applyFont="1" applyFill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/>
    </xf>
    <xf numFmtId="2" fontId="7" fillId="0" borderId="37" xfId="0" applyNumberFormat="1" applyFont="1" applyBorder="1" applyAlignment="1">
      <alignment horizontal="center" vertical="center"/>
    </xf>
    <xf numFmtId="2" fontId="7" fillId="0" borderId="38" xfId="0" applyNumberFormat="1" applyFont="1" applyBorder="1" applyAlignment="1">
      <alignment horizontal="center" vertical="center"/>
    </xf>
    <xf numFmtId="164" fontId="7" fillId="3" borderId="40" xfId="0" applyNumberFormat="1" applyFont="1" applyFill="1" applyBorder="1" applyAlignment="1">
      <alignment horizontal="center" vertical="center" wrapText="1"/>
    </xf>
    <xf numFmtId="2" fontId="7" fillId="0" borderId="41" xfId="0" applyNumberFormat="1" applyFont="1" applyBorder="1" applyAlignment="1">
      <alignment horizontal="center" vertical="center"/>
    </xf>
    <xf numFmtId="2" fontId="7" fillId="3" borderId="42" xfId="4" applyNumberFormat="1" applyFont="1" applyFill="1" applyBorder="1" applyAlignment="1">
      <alignment horizontal="center" vertical="center" wrapText="1"/>
    </xf>
    <xf numFmtId="2" fontId="7" fillId="3" borderId="43" xfId="0" applyNumberFormat="1" applyFont="1" applyFill="1" applyBorder="1" applyAlignment="1">
      <alignment horizontal="center" vertical="center" wrapText="1"/>
    </xf>
    <xf numFmtId="2" fontId="7" fillId="3" borderId="40" xfId="0" applyNumberFormat="1" applyFont="1" applyFill="1" applyBorder="1" applyAlignment="1">
      <alignment horizontal="center" vertical="center" wrapText="1"/>
    </xf>
    <xf numFmtId="164" fontId="7" fillId="3" borderId="34" xfId="0" applyNumberFormat="1" applyFont="1" applyFill="1" applyBorder="1" applyAlignment="1">
      <alignment horizontal="center" vertical="center" wrapText="1"/>
    </xf>
    <xf numFmtId="2" fontId="7" fillId="3" borderId="39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</cellXfs>
  <cellStyles count="5">
    <cellStyle name="Comma" xfId="1" builtinId="3"/>
    <cellStyle name="Normal" xfId="0" builtinId="0"/>
    <cellStyle name="Normal 3" xfId="4" xr:uid="{DA00F581-8D57-416C-892C-19BB193A4EBA}"/>
    <cellStyle name="Normal_Sheet1 3" xfId="3" xr:uid="{026EDA18-C1E6-4DE6-B5CD-76FA90EBF5CE}"/>
    <cellStyle name="Style 1" xfId="2" xr:uid="{4C219BEE-3672-4F15-91A4-39370FB84D4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AECB1-7856-4D20-BD83-AAB927275E17}">
  <dimension ref="A1:M36"/>
  <sheetViews>
    <sheetView tabSelected="1" zoomScale="150" zoomScaleNormal="142" zoomScalePageLayoutView="189" workbookViewId="0">
      <selection activeCell="A4" sqref="A4:L4"/>
    </sheetView>
  </sheetViews>
  <sheetFormatPr defaultColWidth="8.85546875" defaultRowHeight="15"/>
  <cols>
    <col min="1" max="1" width="5.140625" customWidth="1"/>
    <col min="2" max="2" width="48.42578125" customWidth="1"/>
    <col min="3" max="3" width="7.85546875" customWidth="1"/>
    <col min="4" max="4" width="8" customWidth="1"/>
    <col min="5" max="5" width="7.140625" customWidth="1"/>
    <col min="6" max="6" width="6.7109375" customWidth="1"/>
    <col min="7" max="7" width="7.7109375" customWidth="1"/>
    <col min="8" max="8" width="5.42578125" customWidth="1"/>
    <col min="9" max="9" width="7.28515625" customWidth="1"/>
    <col min="10" max="11" width="7.140625" customWidth="1"/>
    <col min="12" max="12" width="6.85546875" customWidth="1"/>
  </cols>
  <sheetData>
    <row r="1" spans="1:13">
      <c r="A1" s="5"/>
      <c r="B1" s="9" t="s">
        <v>33</v>
      </c>
      <c r="C1" s="9"/>
      <c r="D1" s="10"/>
      <c r="E1" s="6"/>
      <c r="F1" s="6"/>
      <c r="G1" s="6"/>
      <c r="H1" s="6"/>
      <c r="I1" s="7"/>
      <c r="J1" s="8" t="s">
        <v>45</v>
      </c>
      <c r="K1" s="8"/>
      <c r="L1" s="8"/>
    </row>
    <row r="2" spans="1:13">
      <c r="A2" s="5"/>
      <c r="B2" s="9" t="s">
        <v>34</v>
      </c>
      <c r="C2" s="9"/>
      <c r="D2" s="10"/>
      <c r="E2" s="6"/>
      <c r="F2" s="6"/>
      <c r="G2" s="6"/>
      <c r="H2" s="6"/>
      <c r="I2" s="7"/>
      <c r="J2" s="8"/>
      <c r="K2" s="8"/>
      <c r="L2" s="8"/>
    </row>
    <row r="3" spans="1:13">
      <c r="A3" s="5"/>
      <c r="B3" s="9" t="s">
        <v>24</v>
      </c>
      <c r="C3" s="9"/>
      <c r="D3" s="10"/>
      <c r="E3" s="6"/>
      <c r="F3" s="6"/>
      <c r="G3" s="6"/>
      <c r="H3" s="6"/>
      <c r="I3" s="7"/>
      <c r="J3" s="8"/>
      <c r="K3" s="8"/>
      <c r="L3" s="8"/>
    </row>
    <row r="4" spans="1:13">
      <c r="A4" s="94" t="s">
        <v>46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3">
      <c r="A5" s="11"/>
      <c r="B5" s="104" t="s">
        <v>41</v>
      </c>
      <c r="C5" s="104"/>
      <c r="D5" s="104"/>
      <c r="E5" s="104"/>
      <c r="F5" s="104"/>
      <c r="G5" s="104"/>
      <c r="H5" s="104"/>
      <c r="I5" s="104"/>
      <c r="J5" s="104"/>
      <c r="K5" s="104"/>
      <c r="L5" s="11"/>
    </row>
    <row r="6" spans="1:13" ht="15.75" thickBot="1">
      <c r="A6" s="95" t="s">
        <v>11</v>
      </c>
      <c r="B6" s="95"/>
      <c r="C6" s="95"/>
      <c r="D6" s="95"/>
      <c r="E6" s="95"/>
      <c r="F6" s="95"/>
      <c r="G6" s="95"/>
      <c r="H6" s="8"/>
      <c r="I6" s="8" t="s">
        <v>35</v>
      </c>
      <c r="J6" s="8"/>
      <c r="K6" s="12">
        <f>L31</f>
        <v>0</v>
      </c>
      <c r="L6" s="13" t="s">
        <v>7</v>
      </c>
    </row>
    <row r="7" spans="1:13" ht="15.75" thickBot="1">
      <c r="A7" s="97" t="s">
        <v>0</v>
      </c>
      <c r="B7" s="97" t="s">
        <v>1</v>
      </c>
      <c r="C7" s="97" t="s">
        <v>39</v>
      </c>
      <c r="D7" s="99" t="s">
        <v>9</v>
      </c>
      <c r="E7" s="101"/>
      <c r="F7" s="102"/>
      <c r="G7" s="102"/>
      <c r="H7" s="103"/>
      <c r="I7" s="101"/>
      <c r="J7" s="102"/>
      <c r="K7" s="102"/>
      <c r="L7" s="103"/>
    </row>
    <row r="8" spans="1:13" ht="44.1" customHeight="1" thickBot="1">
      <c r="A8" s="98"/>
      <c r="B8" s="98"/>
      <c r="C8" s="98"/>
      <c r="D8" s="100"/>
      <c r="E8" s="67" t="s">
        <v>3</v>
      </c>
      <c r="F8" s="64" t="s">
        <v>8</v>
      </c>
      <c r="G8" s="64" t="s">
        <v>4</v>
      </c>
      <c r="H8" s="65" t="s">
        <v>2</v>
      </c>
      <c r="I8" s="63" t="s">
        <v>3</v>
      </c>
      <c r="J8" s="64" t="s">
        <v>8</v>
      </c>
      <c r="K8" s="65" t="s">
        <v>4</v>
      </c>
      <c r="L8" s="66" t="s">
        <v>5</v>
      </c>
    </row>
    <row r="9" spans="1:13" ht="11.45" customHeight="1" thickBot="1">
      <c r="A9" s="14">
        <v>1</v>
      </c>
      <c r="B9" s="15">
        <v>2</v>
      </c>
      <c r="C9" s="15">
        <v>3</v>
      </c>
      <c r="D9" s="15">
        <v>4</v>
      </c>
      <c r="E9" s="16">
        <v>7</v>
      </c>
      <c r="F9" s="17">
        <v>8</v>
      </c>
      <c r="G9" s="17">
        <v>9</v>
      </c>
      <c r="H9" s="18">
        <v>10</v>
      </c>
      <c r="I9" s="19">
        <v>12</v>
      </c>
      <c r="J9" s="17">
        <v>13</v>
      </c>
      <c r="K9" s="18">
        <v>14</v>
      </c>
      <c r="L9" s="20">
        <v>15</v>
      </c>
    </row>
    <row r="10" spans="1:13" ht="11.45" customHeight="1" thickBot="1">
      <c r="A10" s="47" t="s">
        <v>10</v>
      </c>
      <c r="B10" s="48" t="s">
        <v>21</v>
      </c>
      <c r="C10" s="59"/>
      <c r="D10" s="59"/>
      <c r="E10" s="49"/>
      <c r="F10" s="51"/>
      <c r="G10" s="50"/>
      <c r="H10" s="52"/>
      <c r="I10" s="53"/>
      <c r="J10" s="50"/>
      <c r="K10" s="54"/>
      <c r="L10" s="55">
        <f>SUM(L11:L27)</f>
        <v>0</v>
      </c>
      <c r="M10" s="62"/>
    </row>
    <row r="11" spans="1:13" ht="24.75" customHeight="1">
      <c r="A11" s="21">
        <v>1</v>
      </c>
      <c r="B11" s="22" t="s">
        <v>20</v>
      </c>
      <c r="C11" s="60" t="s">
        <v>6</v>
      </c>
      <c r="D11" s="60">
        <v>244</v>
      </c>
      <c r="E11" s="28"/>
      <c r="F11" s="29"/>
      <c r="G11" s="30"/>
      <c r="H11" s="23">
        <f>SUM(E11:G11)</f>
        <v>0</v>
      </c>
      <c r="I11" s="24">
        <f>D11*E11</f>
        <v>0</v>
      </c>
      <c r="J11" s="25">
        <f>D11*F11</f>
        <v>0</v>
      </c>
      <c r="K11" s="26">
        <f>D11*G11</f>
        <v>0</v>
      </c>
      <c r="L11" s="27">
        <f>SUM(I11:K11)</f>
        <v>0</v>
      </c>
    </row>
    <row r="12" spans="1:13" ht="11.45" customHeight="1">
      <c r="A12" s="21">
        <v>2</v>
      </c>
      <c r="B12" s="22" t="s">
        <v>18</v>
      </c>
      <c r="C12" s="60" t="s">
        <v>25</v>
      </c>
      <c r="D12" s="60">
        <v>5</v>
      </c>
      <c r="E12" s="28"/>
      <c r="F12" s="29"/>
      <c r="G12" s="30"/>
      <c r="H12" s="23">
        <f t="shared" ref="H12:H27" si="0">SUM(E12:G12)</f>
        <v>0</v>
      </c>
      <c r="I12" s="24">
        <f t="shared" ref="I12:I27" si="1">D12*E12</f>
        <v>0</v>
      </c>
      <c r="J12" s="25">
        <f t="shared" ref="J12:J27" si="2">D12*F12</f>
        <v>0</v>
      </c>
      <c r="K12" s="26">
        <f t="shared" ref="K12:K27" si="3">D12*G12</f>
        <v>0</v>
      </c>
      <c r="L12" s="27">
        <f t="shared" ref="L12:L27" si="4">SUM(I12:K12)</f>
        <v>0</v>
      </c>
    </row>
    <row r="13" spans="1:13" ht="11.45" customHeight="1">
      <c r="A13" s="21">
        <v>3</v>
      </c>
      <c r="B13" s="22" t="s">
        <v>26</v>
      </c>
      <c r="C13" s="60" t="s">
        <v>12</v>
      </c>
      <c r="D13" s="60">
        <v>7</v>
      </c>
      <c r="E13" s="28"/>
      <c r="F13" s="29"/>
      <c r="G13" s="30"/>
      <c r="H13" s="23">
        <f t="shared" si="0"/>
        <v>0</v>
      </c>
      <c r="I13" s="24">
        <f t="shared" si="1"/>
        <v>0</v>
      </c>
      <c r="J13" s="25">
        <f t="shared" si="2"/>
        <v>0</v>
      </c>
      <c r="K13" s="26">
        <f t="shared" si="3"/>
        <v>0</v>
      </c>
      <c r="L13" s="27">
        <f t="shared" si="4"/>
        <v>0</v>
      </c>
    </row>
    <row r="14" spans="1:13" ht="11.45" customHeight="1">
      <c r="A14" s="21">
        <v>4</v>
      </c>
      <c r="B14" s="22" t="s">
        <v>32</v>
      </c>
      <c r="C14" s="60" t="s">
        <v>6</v>
      </c>
      <c r="D14" s="60">
        <v>244</v>
      </c>
      <c r="E14" s="31"/>
      <c r="F14" s="32"/>
      <c r="G14" s="30"/>
      <c r="H14" s="23">
        <f t="shared" si="0"/>
        <v>0</v>
      </c>
      <c r="I14" s="24">
        <f t="shared" si="1"/>
        <v>0</v>
      </c>
      <c r="J14" s="25">
        <f t="shared" si="2"/>
        <v>0</v>
      </c>
      <c r="K14" s="26">
        <f t="shared" si="3"/>
        <v>0</v>
      </c>
      <c r="L14" s="27">
        <f t="shared" si="4"/>
        <v>0</v>
      </c>
    </row>
    <row r="15" spans="1:13" ht="11.45" customHeight="1">
      <c r="A15" s="21">
        <v>5</v>
      </c>
      <c r="B15" s="22" t="s">
        <v>31</v>
      </c>
      <c r="C15" s="60" t="s">
        <v>12</v>
      </c>
      <c r="D15" s="60">
        <v>56</v>
      </c>
      <c r="E15" s="31"/>
      <c r="F15" s="32"/>
      <c r="G15" s="30"/>
      <c r="H15" s="23">
        <f t="shared" si="0"/>
        <v>0</v>
      </c>
      <c r="I15" s="24">
        <f t="shared" si="1"/>
        <v>0</v>
      </c>
      <c r="J15" s="25">
        <f t="shared" si="2"/>
        <v>0</v>
      </c>
      <c r="K15" s="26">
        <f t="shared" si="3"/>
        <v>0</v>
      </c>
      <c r="L15" s="27">
        <f t="shared" si="4"/>
        <v>0</v>
      </c>
    </row>
    <row r="16" spans="1:13" ht="11.45" customHeight="1">
      <c r="A16" s="21">
        <v>6</v>
      </c>
      <c r="B16" s="22" t="s">
        <v>42</v>
      </c>
      <c r="C16" s="60" t="s">
        <v>12</v>
      </c>
      <c r="D16" s="60">
        <v>10</v>
      </c>
      <c r="E16" s="31"/>
      <c r="F16" s="32"/>
      <c r="G16" s="30"/>
      <c r="H16" s="23">
        <f t="shared" si="0"/>
        <v>0</v>
      </c>
      <c r="I16" s="24">
        <f t="shared" si="1"/>
        <v>0</v>
      </c>
      <c r="J16" s="25">
        <f t="shared" si="2"/>
        <v>0</v>
      </c>
      <c r="K16" s="26">
        <f t="shared" si="3"/>
        <v>0</v>
      </c>
      <c r="L16" s="27">
        <f t="shared" si="4"/>
        <v>0</v>
      </c>
    </row>
    <row r="17" spans="1:13" ht="11.45" customHeight="1">
      <c r="A17" s="21">
        <v>7</v>
      </c>
      <c r="B17" s="22" t="s">
        <v>22</v>
      </c>
      <c r="C17" s="60" t="s">
        <v>12</v>
      </c>
      <c r="D17" s="60">
        <v>56</v>
      </c>
      <c r="E17" s="31"/>
      <c r="F17" s="32"/>
      <c r="G17" s="30"/>
      <c r="H17" s="23">
        <f t="shared" si="0"/>
        <v>0</v>
      </c>
      <c r="I17" s="24">
        <f t="shared" si="1"/>
        <v>0</v>
      </c>
      <c r="J17" s="25">
        <f t="shared" si="2"/>
        <v>0</v>
      </c>
      <c r="K17" s="26">
        <f t="shared" si="3"/>
        <v>0</v>
      </c>
      <c r="L17" s="27">
        <f t="shared" si="4"/>
        <v>0</v>
      </c>
    </row>
    <row r="18" spans="1:13" ht="11.45" customHeight="1">
      <c r="A18" s="21">
        <v>8</v>
      </c>
      <c r="B18" s="22" t="s">
        <v>27</v>
      </c>
      <c r="C18" s="60" t="s">
        <v>12</v>
      </c>
      <c r="D18" s="60">
        <v>38</v>
      </c>
      <c r="E18" s="31"/>
      <c r="F18" s="32"/>
      <c r="G18" s="30"/>
      <c r="H18" s="23">
        <f t="shared" si="0"/>
        <v>0</v>
      </c>
      <c r="I18" s="24">
        <f>D18*E18</f>
        <v>0</v>
      </c>
      <c r="J18" s="25">
        <f t="shared" si="2"/>
        <v>0</v>
      </c>
      <c r="K18" s="26">
        <f t="shared" si="3"/>
        <v>0</v>
      </c>
      <c r="L18" s="27">
        <f t="shared" si="4"/>
        <v>0</v>
      </c>
    </row>
    <row r="19" spans="1:13" ht="11.45" customHeight="1">
      <c r="A19" s="21">
        <v>9</v>
      </c>
      <c r="B19" s="22" t="s">
        <v>13</v>
      </c>
      <c r="C19" s="60" t="s">
        <v>12</v>
      </c>
      <c r="D19" s="60">
        <v>34.799999999999997</v>
      </c>
      <c r="E19" s="31"/>
      <c r="F19" s="32"/>
      <c r="G19" s="30"/>
      <c r="H19" s="23">
        <f t="shared" si="0"/>
        <v>0</v>
      </c>
      <c r="I19" s="24">
        <f t="shared" si="1"/>
        <v>0</v>
      </c>
      <c r="J19" s="25">
        <f t="shared" si="2"/>
        <v>0</v>
      </c>
      <c r="K19" s="26">
        <f t="shared" si="3"/>
        <v>0</v>
      </c>
      <c r="L19" s="27">
        <f t="shared" si="4"/>
        <v>0</v>
      </c>
    </row>
    <row r="20" spans="1:13" ht="11.45" customHeight="1">
      <c r="A20" s="21">
        <v>10</v>
      </c>
      <c r="B20" s="22" t="s">
        <v>14</v>
      </c>
      <c r="C20" s="60" t="s">
        <v>12</v>
      </c>
      <c r="D20" s="60">
        <v>34.799999999999997</v>
      </c>
      <c r="E20" s="31"/>
      <c r="F20" s="32"/>
      <c r="G20" s="30"/>
      <c r="H20" s="23">
        <f t="shared" si="0"/>
        <v>0</v>
      </c>
      <c r="I20" s="24">
        <f t="shared" si="1"/>
        <v>0</v>
      </c>
      <c r="J20" s="25">
        <f t="shared" si="2"/>
        <v>0</v>
      </c>
      <c r="K20" s="26">
        <f t="shared" si="3"/>
        <v>0</v>
      </c>
      <c r="L20" s="27">
        <f t="shared" si="4"/>
        <v>0</v>
      </c>
    </row>
    <row r="21" spans="1:13" ht="11.45" customHeight="1">
      <c r="A21" s="21">
        <v>11</v>
      </c>
      <c r="B21" s="22" t="s">
        <v>19</v>
      </c>
      <c r="C21" s="60" t="s">
        <v>12</v>
      </c>
      <c r="D21" s="60">
        <v>34.799999999999997</v>
      </c>
      <c r="E21" s="31"/>
      <c r="F21" s="32"/>
      <c r="G21" s="30"/>
      <c r="H21" s="23">
        <f t="shared" si="0"/>
        <v>0</v>
      </c>
      <c r="I21" s="24">
        <f t="shared" si="1"/>
        <v>0</v>
      </c>
      <c r="J21" s="25">
        <f t="shared" si="2"/>
        <v>0</v>
      </c>
      <c r="K21" s="26">
        <f t="shared" si="3"/>
        <v>0</v>
      </c>
      <c r="L21" s="27">
        <f t="shared" si="4"/>
        <v>0</v>
      </c>
    </row>
    <row r="22" spans="1:13" ht="11.45" customHeight="1">
      <c r="A22" s="21">
        <v>12</v>
      </c>
      <c r="B22" s="22" t="s">
        <v>15</v>
      </c>
      <c r="C22" s="60" t="s">
        <v>12</v>
      </c>
      <c r="D22" s="60">
        <v>22</v>
      </c>
      <c r="E22" s="31"/>
      <c r="F22" s="32"/>
      <c r="G22" s="30"/>
      <c r="H22" s="23">
        <f t="shared" si="0"/>
        <v>0</v>
      </c>
      <c r="I22" s="24">
        <f t="shared" si="1"/>
        <v>0</v>
      </c>
      <c r="J22" s="25">
        <f t="shared" si="2"/>
        <v>0</v>
      </c>
      <c r="K22" s="26">
        <f t="shared" si="3"/>
        <v>0</v>
      </c>
      <c r="L22" s="27">
        <f t="shared" si="4"/>
        <v>0</v>
      </c>
    </row>
    <row r="23" spans="1:13" ht="11.45" customHeight="1">
      <c r="A23" s="21">
        <v>13</v>
      </c>
      <c r="B23" s="22" t="s">
        <v>29</v>
      </c>
      <c r="C23" s="60" t="s">
        <v>6</v>
      </c>
      <c r="D23" s="60">
        <v>300</v>
      </c>
      <c r="E23" s="31"/>
      <c r="F23" s="32"/>
      <c r="G23" s="30"/>
      <c r="H23" s="23">
        <f t="shared" si="0"/>
        <v>0</v>
      </c>
      <c r="I23" s="24">
        <f t="shared" si="1"/>
        <v>0</v>
      </c>
      <c r="J23" s="25">
        <f t="shared" si="2"/>
        <v>0</v>
      </c>
      <c r="K23" s="26">
        <f t="shared" si="3"/>
        <v>0</v>
      </c>
      <c r="L23" s="27">
        <f t="shared" si="4"/>
        <v>0</v>
      </c>
    </row>
    <row r="24" spans="1:13" ht="11.45" customHeight="1">
      <c r="A24" s="56">
        <v>14</v>
      </c>
      <c r="B24" s="22" t="s">
        <v>28</v>
      </c>
      <c r="C24" s="60" t="s">
        <v>6</v>
      </c>
      <c r="D24" s="57">
        <v>300</v>
      </c>
      <c r="E24" s="31"/>
      <c r="F24" s="69"/>
      <c r="G24" s="30"/>
      <c r="H24" s="23">
        <f t="shared" si="0"/>
        <v>0</v>
      </c>
      <c r="I24" s="24">
        <f t="shared" ref="I24:I26" si="5">D24*E24</f>
        <v>0</v>
      </c>
      <c r="J24" s="25">
        <f t="shared" ref="J24:J26" si="6">D24*F24</f>
        <v>0</v>
      </c>
      <c r="K24" s="26">
        <f t="shared" ref="K24:K26" si="7">D24*G24</f>
        <v>0</v>
      </c>
      <c r="L24" s="27">
        <f t="shared" ref="L24:L26" si="8">SUM(I24:K24)</f>
        <v>0</v>
      </c>
    </row>
    <row r="25" spans="1:13" ht="11.45" customHeight="1">
      <c r="A25" s="74">
        <v>15</v>
      </c>
      <c r="B25" s="71" t="s">
        <v>43</v>
      </c>
      <c r="C25" s="75" t="s">
        <v>30</v>
      </c>
      <c r="D25" s="60">
        <v>450</v>
      </c>
      <c r="E25" s="31"/>
      <c r="F25" s="69"/>
      <c r="G25" s="30"/>
      <c r="H25" s="23">
        <f t="shared" si="0"/>
        <v>0</v>
      </c>
      <c r="I25" s="24">
        <f t="shared" si="5"/>
        <v>0</v>
      </c>
      <c r="J25" s="25">
        <f t="shared" si="6"/>
        <v>0</v>
      </c>
      <c r="K25" s="26">
        <f t="shared" si="7"/>
        <v>0</v>
      </c>
      <c r="L25" s="27">
        <f t="shared" si="8"/>
        <v>0</v>
      </c>
    </row>
    <row r="26" spans="1:13" ht="11.45" customHeight="1">
      <c r="A26" s="56">
        <v>16</v>
      </c>
      <c r="B26" s="68" t="s">
        <v>44</v>
      </c>
      <c r="C26" s="57" t="s">
        <v>6</v>
      </c>
      <c r="D26" s="60">
        <v>300</v>
      </c>
      <c r="E26" s="31"/>
      <c r="F26" s="69"/>
      <c r="G26" s="30"/>
      <c r="H26" s="23">
        <f t="shared" si="0"/>
        <v>0</v>
      </c>
      <c r="I26" s="24">
        <f t="shared" si="5"/>
        <v>0</v>
      </c>
      <c r="J26" s="25">
        <f t="shared" si="6"/>
        <v>0</v>
      </c>
      <c r="K26" s="26">
        <f t="shared" si="7"/>
        <v>0</v>
      </c>
      <c r="L26" s="27">
        <f t="shared" si="8"/>
        <v>0</v>
      </c>
    </row>
    <row r="27" spans="1:13" ht="15.75" thickBot="1">
      <c r="A27" s="56">
        <v>17</v>
      </c>
      <c r="B27" s="71" t="s">
        <v>16</v>
      </c>
      <c r="C27" s="57" t="s">
        <v>17</v>
      </c>
      <c r="D27" s="57">
        <v>6</v>
      </c>
      <c r="E27" s="72"/>
      <c r="F27" s="73"/>
      <c r="G27" s="70"/>
      <c r="H27" s="23">
        <f t="shared" si="0"/>
        <v>0</v>
      </c>
      <c r="I27" s="24">
        <f t="shared" si="1"/>
        <v>0</v>
      </c>
      <c r="J27" s="25">
        <f t="shared" si="2"/>
        <v>0</v>
      </c>
      <c r="K27" s="26">
        <f t="shared" si="3"/>
        <v>0</v>
      </c>
      <c r="L27" s="27">
        <f t="shared" si="4"/>
        <v>0</v>
      </c>
    </row>
    <row r="28" spans="1:13" ht="15.75" thickBot="1">
      <c r="A28" s="47" t="s">
        <v>37</v>
      </c>
      <c r="B28" s="48" t="s">
        <v>36</v>
      </c>
      <c r="C28" s="59"/>
      <c r="D28" s="59"/>
      <c r="E28" s="49"/>
      <c r="F28" s="51"/>
      <c r="G28" s="50"/>
      <c r="H28" s="52"/>
      <c r="I28" s="53"/>
      <c r="J28" s="50"/>
      <c r="K28" s="54"/>
      <c r="L28" s="55">
        <f>SUM(L29:L30)</f>
        <v>0</v>
      </c>
    </row>
    <row r="29" spans="1:13">
      <c r="A29" s="91">
        <v>1</v>
      </c>
      <c r="B29" s="68" t="s">
        <v>38</v>
      </c>
      <c r="C29" s="79" t="s">
        <v>12</v>
      </c>
      <c r="D29" s="79">
        <v>34.799999999999997</v>
      </c>
      <c r="E29" s="83"/>
      <c r="F29" s="84"/>
      <c r="G29" s="84"/>
      <c r="H29" s="82">
        <f>SUM(E29:G29)</f>
        <v>0</v>
      </c>
      <c r="I29" s="80">
        <f>D29*E29</f>
        <v>0</v>
      </c>
      <c r="J29" s="80">
        <f>D29*F29</f>
        <v>0</v>
      </c>
      <c r="K29" s="92">
        <f>D29*G29</f>
        <v>0</v>
      </c>
      <c r="L29" s="93">
        <f>SUM(I29:K29)</f>
        <v>0</v>
      </c>
    </row>
    <row r="30" spans="1:13" ht="27.75" thickBot="1">
      <c r="A30" s="86">
        <v>2</v>
      </c>
      <c r="B30" s="71" t="s">
        <v>40</v>
      </c>
      <c r="C30" s="57" t="s">
        <v>6</v>
      </c>
      <c r="D30" s="57">
        <v>244</v>
      </c>
      <c r="E30" s="87"/>
      <c r="F30" s="85"/>
      <c r="G30" s="85"/>
      <c r="H30" s="88">
        <f>SUM(E30:G30)</f>
        <v>0</v>
      </c>
      <c r="I30" s="89">
        <f>D30*E30</f>
        <v>0</v>
      </c>
      <c r="J30" s="89">
        <f>D30*F30</f>
        <v>0</v>
      </c>
      <c r="K30" s="90">
        <f>D30*G30</f>
        <v>0</v>
      </c>
      <c r="L30" s="81">
        <f>SUM(I30:K30)</f>
        <v>0</v>
      </c>
    </row>
    <row r="31" spans="1:13" ht="17.25" thickBot="1">
      <c r="A31" s="76"/>
      <c r="B31" s="33"/>
      <c r="C31" s="77"/>
      <c r="D31" s="61"/>
      <c r="E31" s="78"/>
      <c r="F31" s="34"/>
      <c r="G31" s="35" t="s">
        <v>23</v>
      </c>
      <c r="H31" s="36"/>
      <c r="I31" s="37"/>
      <c r="J31" s="37"/>
      <c r="K31" s="38"/>
      <c r="L31" s="58">
        <f>L10+L28</f>
        <v>0</v>
      </c>
      <c r="M31" s="62"/>
    </row>
    <row r="32" spans="1:13">
      <c r="A32" s="39"/>
      <c r="B32" s="40"/>
      <c r="C32" s="40"/>
      <c r="D32" s="41"/>
      <c r="E32" s="42"/>
      <c r="F32" s="41"/>
      <c r="G32" s="43"/>
      <c r="H32" s="41"/>
      <c r="I32" s="41"/>
      <c r="J32" s="41"/>
      <c r="K32" s="41"/>
      <c r="L32" s="41"/>
    </row>
    <row r="33" spans="1:12">
      <c r="A33" s="39"/>
      <c r="B33" s="40"/>
      <c r="C33" s="40"/>
      <c r="D33" s="41"/>
      <c r="E33" s="42"/>
      <c r="F33" s="41"/>
      <c r="G33" s="43"/>
      <c r="H33" s="41"/>
      <c r="I33" s="41"/>
      <c r="J33" s="41"/>
      <c r="K33" s="41"/>
      <c r="L33" s="41"/>
    </row>
    <row r="34" spans="1:12">
      <c r="A34" s="44"/>
      <c r="B34" s="45"/>
      <c r="C34" s="8"/>
      <c r="D34" s="46"/>
      <c r="E34" s="8"/>
      <c r="F34" s="8"/>
      <c r="G34" s="8"/>
      <c r="H34" s="8"/>
      <c r="I34" s="7"/>
      <c r="J34" s="46"/>
      <c r="K34" s="8"/>
      <c r="L34" s="8"/>
    </row>
    <row r="35" spans="1:12">
      <c r="A35" s="4"/>
      <c r="B35" s="1"/>
      <c r="C35" s="2"/>
      <c r="D35" s="3"/>
      <c r="E35" s="2"/>
      <c r="F35" s="2"/>
      <c r="G35" s="2"/>
      <c r="H35" s="2"/>
      <c r="I35" s="96"/>
      <c r="J35" s="96"/>
      <c r="K35" s="2"/>
      <c r="L35" s="2"/>
    </row>
    <row r="36" spans="1:12">
      <c r="L36" s="62"/>
    </row>
  </sheetData>
  <mergeCells count="10">
    <mergeCell ref="A4:L4"/>
    <mergeCell ref="A6:G6"/>
    <mergeCell ref="I35:J35"/>
    <mergeCell ref="A7:A8"/>
    <mergeCell ref="B7:B8"/>
    <mergeCell ref="C7:C8"/>
    <mergeCell ref="D7:D8"/>
    <mergeCell ref="E7:H7"/>
    <mergeCell ref="I7:L7"/>
    <mergeCell ref="B5:K5"/>
  </mergeCells>
  <phoneticPr fontId="6" type="noConversion"/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</vt:lpstr>
      <vt:lpstr>Lapa!Print_Area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</dc:creator>
  <cp:keywords/>
  <dc:description/>
  <cp:lastModifiedBy>Iveta Civcisa</cp:lastModifiedBy>
  <cp:lastPrinted>2022-06-01T12:56:33Z</cp:lastPrinted>
  <dcterms:created xsi:type="dcterms:W3CDTF">2021-01-26T19:44:56Z</dcterms:created>
  <dcterms:modified xsi:type="dcterms:W3CDTF">2024-11-21T08:57:54Z</dcterms:modified>
  <cp:category/>
</cp:coreProperties>
</file>